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Thu\THU\THU 1.6.2024\CHẾ ĐỘ Y TẾ VÀ KHUYẾT TẬT\2026\"/>
    </mc:Choice>
  </mc:AlternateContent>
  <xr:revisionPtr revIDLastSave="0" documentId="13_ncr:1_{6E3D2D0B-3C1E-480D-A73E-7F2000C779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. Phân công NV T1" sheetId="3" r:id="rId1"/>
  </sheets>
  <definedNames>
    <definedName name="_xlnm.Print_Titles" localSheetId="0">'2. Phân công NV T1'!$5:$6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" i="3" l="1"/>
  <c r="R18" i="3"/>
  <c r="R19" i="3"/>
  <c r="R20" i="3"/>
  <c r="R21" i="3"/>
  <c r="S12" i="3"/>
  <c r="U12" i="3" s="1"/>
  <c r="R13" i="3" l="1"/>
  <c r="S11" i="3"/>
  <c r="R7" i="3"/>
  <c r="R8" i="3"/>
  <c r="R9" i="3"/>
  <c r="S27" i="3" l="1"/>
  <c r="U27" i="3" s="1"/>
  <c r="S26" i="3"/>
  <c r="U26" i="3" s="1"/>
  <c r="S25" i="3"/>
  <c r="U25" i="3" s="1"/>
  <c r="S24" i="3"/>
  <c r="U24" i="3" s="1"/>
  <c r="S23" i="3"/>
  <c r="U23" i="3" s="1"/>
  <c r="U22" i="3"/>
  <c r="S21" i="3"/>
  <c r="U21" i="3" s="1"/>
  <c r="S20" i="3"/>
  <c r="U20" i="3" s="1"/>
  <c r="S19" i="3"/>
  <c r="U19" i="3" s="1"/>
  <c r="S18" i="3"/>
  <c r="U18" i="3" s="1"/>
  <c r="S16" i="3"/>
  <c r="U16" i="3" s="1"/>
  <c r="S13" i="3"/>
  <c r="U13" i="3" s="1"/>
  <c r="U11" i="3"/>
  <c r="S9" i="3"/>
  <c r="U9" i="3" s="1"/>
  <c r="S8" i="3"/>
  <c r="U8" i="3" s="1"/>
  <c r="S7" i="3"/>
  <c r="U7" i="3" s="1"/>
</calcChain>
</file>

<file path=xl/sharedStrings.xml><?xml version="1.0" encoding="utf-8"?>
<sst xmlns="http://schemas.openxmlformats.org/spreadsheetml/2006/main" count="155" uniqueCount="103">
  <si>
    <t>Họ và tên</t>
  </si>
  <si>
    <t>Số tiết thực dạy</t>
  </si>
  <si>
    <t>GV</t>
  </si>
  <si>
    <t>STT</t>
  </si>
  <si>
    <t>Chức vụ</t>
  </si>
  <si>
    <t>Số tiết theo định mức</t>
  </si>
  <si>
    <t>Cộng     số tiết</t>
  </si>
  <si>
    <t>Nguyễn Thị Hoa B</t>
  </si>
  <si>
    <t>Nhâm Thị Giang</t>
  </si>
  <si>
    <t>Phạm Thị Quyên</t>
  </si>
  <si>
    <t>Trần Thị Lan Anh</t>
  </si>
  <si>
    <t>Lâm Thị Thảo</t>
  </si>
  <si>
    <t>Phạm Thị Mai Hiên</t>
  </si>
  <si>
    <t>Hoàng Thị Thủy</t>
  </si>
  <si>
    <t>Đỗ Thị Thanh</t>
  </si>
  <si>
    <t>Trần Thị Liên</t>
  </si>
  <si>
    <t>Cao Trung Tình</t>
  </si>
  <si>
    <t>Vũ Đình Hoàng</t>
  </si>
  <si>
    <t>Mai Thị Én</t>
  </si>
  <si>
    <t>Trần Thanh Quỳnh</t>
  </si>
  <si>
    <t>Nguyễn Xuân Quỳnh</t>
  </si>
  <si>
    <t>Hoàng Công Thành</t>
  </si>
  <si>
    <t>Hoàng Bích Huệ</t>
  </si>
  <si>
    <t>Toán</t>
  </si>
  <si>
    <t>TV</t>
  </si>
  <si>
    <t>Đạo đức</t>
  </si>
  <si>
    <t>TNXH</t>
  </si>
  <si>
    <t>Khoa</t>
  </si>
  <si>
    <t>HĐTN</t>
  </si>
  <si>
    <t>TCTV</t>
  </si>
  <si>
    <t>Khác</t>
  </si>
  <si>
    <t>Đọc TV</t>
  </si>
  <si>
    <t>Số tiết thừa (+), thiếu (-)</t>
  </si>
  <si>
    <t>GV 1A2</t>
  </si>
  <si>
    <t>GV 1A4</t>
  </si>
  <si>
    <t>GV 1A3</t>
  </si>
  <si>
    <t>GV 2A2</t>
  </si>
  <si>
    <t>GV 2A4</t>
  </si>
  <si>
    <t>GDĐP</t>
  </si>
  <si>
    <t>TC Toán</t>
  </si>
  <si>
    <t>GV 4A1</t>
  </si>
  <si>
    <t>Nguyễn Thị Khánh</t>
  </si>
  <si>
    <t>GV 5A2</t>
  </si>
  <si>
    <t>GV 5A3</t>
  </si>
  <si>
    <t>GV 5A4</t>
  </si>
  <si>
    <t>GV 5A5</t>
  </si>
  <si>
    <t>LS&amp;ĐL</t>
  </si>
  <si>
    <t>PHÂN CÔNG GIẢNG DẠY</t>
  </si>
  <si>
    <t>8T K4, 10T K5</t>
  </si>
  <si>
    <t>GV GDTC</t>
  </si>
  <si>
    <t>CLB cuối giờ</t>
  </si>
  <si>
    <t xml:space="preserve">Kiêm nhiệm, Số tiết được giảm </t>
  </si>
  <si>
    <t>Số tiết giảm</t>
  </si>
  <si>
    <t>GVCN 1A2 (-4)</t>
  </si>
  <si>
    <t>GVCN 1A3 (-4)
TP (-1)</t>
  </si>
  <si>
    <t>GVCN 1A4 (-4)</t>
  </si>
  <si>
    <t xml:space="preserve">GVCN 2A2 (-4); </t>
  </si>
  <si>
    <t>GVCN 2A4 (-4);</t>
  </si>
  <si>
    <t>GVCN 4A1 (-4), TT (-3)</t>
  </si>
  <si>
    <t>Phối hợp HĐ phong trào</t>
  </si>
  <si>
    <t>Dạy 8T K4, 10T K5; 2T 3A1; Phụ trách phong trào văn hoá, TDTT, tư vấn học sinh (2 tiết)</t>
  </si>
  <si>
    <t>Dạy 20T K5; 4T 3A3</t>
  </si>
  <si>
    <t>Phụ trách HĐ phong trào, kiêm nhiệm tư vấn học sinh (-2)</t>
  </si>
  <si>
    <t>Nội dung</t>
  </si>
  <si>
    <t>Công tác phổ cập</t>
  </si>
  <si>
    <t>PC bản Co Cáng</t>
  </si>
  <si>
    <t>PC Phố 03</t>
  </si>
  <si>
    <t>PC Phố 06</t>
  </si>
  <si>
    <t>PC bản Noong 
Chứn</t>
  </si>
  <si>
    <t>PC Phố 5</t>
  </si>
  <si>
    <t>PC Phố 01</t>
  </si>
  <si>
    <t>PC Phố 07</t>
  </si>
  <si>
    <t>PC Bản Hoong
En</t>
  </si>
  <si>
    <t>PC Phố 02</t>
  </si>
  <si>
    <t>PC Phố 04</t>
  </si>
  <si>
    <t>PC Phố 08</t>
  </si>
  <si>
    <t>PC Bản Pom
Loi</t>
  </si>
  <si>
    <t>Đi xin xác nhận PC</t>
  </si>
  <si>
    <t>PC Thôn Pa Pe</t>
  </si>
  <si>
    <t>PC bản Khá</t>
  </si>
  <si>
    <t>GVTA</t>
  </si>
  <si>
    <t>GV MT</t>
  </si>
  <si>
    <t>GV Â.N</t>
  </si>
  <si>
    <t>Dạy 8T K1, 8T K2; 6T 3A2, 3A3, 3A4;  Phối hợp HĐ phong trào văn hoá, TDTT (1 tiết)</t>
  </si>
  <si>
    <t>GVCN 5A5 (-4)</t>
  </si>
  <si>
    <t>GVCN 5A4 (-3)</t>
  </si>
  <si>
    <t>GVCN 5A3 (-4)</t>
  </si>
  <si>
    <t>Phạm Thị Thảo</t>
  </si>
  <si>
    <t>1T 2A1
1T 2A3</t>
  </si>
  <si>
    <t>2T 2A1
2T 2A3
2T 2A4</t>
  </si>
  <si>
    <t>8T K1
2T 2A2</t>
  </si>
  <si>
    <t>2T K1
2T 2A2</t>
  </si>
  <si>
    <t>1T 2A1
1T 2A2</t>
  </si>
  <si>
    <t>-</t>
  </si>
  <si>
    <t>2T 5A1, 2T 4A1</t>
  </si>
  <si>
    <t xml:space="preserve">GVCN 5A2 (-4);
</t>
  </si>
  <si>
    <r>
      <t xml:space="preserve">Dạy Mĩ thuật: 21 tiết cho 21 lớp; phối hợp HĐ phong trào (thiết kế, trang trí khánh tiết), </t>
    </r>
    <r>
      <rPr>
        <sz val="11"/>
        <color rgb="FFFF0000"/>
        <rFont val="Times New Roman"/>
        <family val="1"/>
      </rPr>
      <t>Hỗ trợ giáo dục HS khuyết
 tật (-1); Phối hợp nhiệm vụ PCCC</t>
    </r>
  </si>
  <si>
    <t>Phối hợp HĐ phong trào , Hỗ trợ giáo dục HS khuyết tật (-1)</t>
  </si>
  <si>
    <r>
      <t xml:space="preserve">Dạy Âm nhạc: 21 tiết cho 21 lớp; phối hợp HĐ phong trào,  </t>
    </r>
    <r>
      <rPr>
        <sz val="11"/>
        <color rgb="FFFF0000"/>
        <rFont val="Times New Roman"/>
        <family val="1"/>
      </rPr>
      <t>Hỗ trợ giáo dục HS khuyết tật (-1)</t>
    </r>
  </si>
  <si>
    <t>Phối hợp HĐ phong trào ; Hỗ trợ giáo dục HS khuyết tật (-1)</t>
  </si>
  <si>
    <t>1T 4A3</t>
  </si>
  <si>
    <t>ĐIỀU CHỈNH PHÂN CÔNG NHIỆM VỤ GIÁO VIÊN NĂM HỌC 2025-2026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</si>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</sst>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Times New Roman"/>
      <family val="2"/>
    </font>
    <font>
      <sz val="10"/>
      <name val="Arial"/>
      <family val="2"/>
    </font>
    <font>
      <b/>
      <sz val="11"/>
      <name val="Times New Roman"/>
      <family val="1"/>
      <charset val="163"/>
    </font>
    <font>
      <b/>
      <sz val="13.5"/>
      <name val="Times New Roman"/>
      <family val="1"/>
      <charset val="163"/>
    </font>
    <font>
      <sz val="12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sz val="11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  <charset val="163"/>
    </font>
    <font>
      <sz val="14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b/>
      <sz val="11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  <charset val="163"/>
    </font>
    <font>
      <b/>
      <sz val="15"/>
      <name val="Times New Roman"/>
      <family val="1"/>
      <charset val="163"/>
    </font>
    <font>
      <b/>
      <i/>
      <sz val="14"/>
      <name val="Times New Roman"/>
      <family val="1"/>
      <charset val="163"/>
    </font>
    <font>
      <sz val="11"/>
      <color rgb="FFFF0000"/>
      <name val="Times New Roman"/>
      <family val="1"/>
    </font>
    <font>
      <i/>
      <sz val="14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9" fillId="2" borderId="0" xfId="0" applyFont="1" applyFill="1"/>
    <xf numFmtId="0" fontId="4" fillId="6" borderId="0" xfId="0" applyFont="1" applyFill="1"/>
    <xf numFmtId="0" fontId="9" fillId="7" borderId="0" xfId="0" applyFont="1" applyFill="1"/>
    <xf numFmtId="0" fontId="4" fillId="4" borderId="0" xfId="0" applyFont="1" applyFill="1"/>
    <xf numFmtId="0" fontId="9" fillId="8" borderId="0" xfId="0" applyFont="1" applyFill="1"/>
    <xf numFmtId="0" fontId="4" fillId="8" borderId="0" xfId="0" applyFont="1" applyFill="1"/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0" fontId="4" fillId="3" borderId="0" xfId="0" applyFont="1" applyFill="1"/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22" fillId="2" borderId="0" xfId="0" applyFont="1" applyFill="1" applyAlignment="1">
      <alignment horizontal="center"/>
    </xf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 vertical="center" wrapText="1"/>
    </xf>
    <xf numFmtId="0" fontId="14" fillId="2" borderId="0" xfId="0" applyFont="1" applyFill="1"/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</cellXfs>
  <cellStyles count="2">
    <cellStyle name="Normal" xfId="0" builtinId="0"/>
    <cellStyle name="Normal 5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35"/>
  <sheetViews>
    <sheetView tabSelected="1" zoomScale="85" zoomScaleNormal="85" workbookViewId="0">
      <pane ySplit="6" topLeftCell="A7" activePane="bottomLeft" state="frozen"/>
      <selection pane="bottomLeft" activeCell="W1" sqref="W1:AA1048576"/>
    </sheetView>
  </sheetViews>
  <sheetFormatPr defaultColWidth="8.625" defaultRowHeight="30" customHeight="1" x14ac:dyDescent="0.25"/>
  <cols>
    <col min="1" max="1" width="4.125" style="2" customWidth="1"/>
    <col min="2" max="2" width="21.875" style="3" customWidth="1"/>
    <col min="3" max="3" width="7.75" style="2" customWidth="1"/>
    <col min="4" max="6" width="8.25" style="4" customWidth="1"/>
    <col min="7" max="7" width="8.75" style="4" customWidth="1"/>
    <col min="8" max="8" width="8.25" style="19" customWidth="1"/>
    <col min="9" max="12" width="8.25" style="4" customWidth="1"/>
    <col min="13" max="13" width="7.5" style="4" customWidth="1"/>
    <col min="14" max="14" width="7.375" style="4" customWidth="1"/>
    <col min="15" max="15" width="9.625" style="4" customWidth="1"/>
    <col min="16" max="16" width="17.125" style="5" customWidth="1"/>
    <col min="17" max="17" width="6.875" style="22" customWidth="1"/>
    <col min="18" max="18" width="5.25" style="23" customWidth="1"/>
    <col min="19" max="19" width="5.875" style="6" customWidth="1"/>
    <col min="20" max="20" width="4.875" style="6" customWidth="1"/>
    <col min="21" max="21" width="5.75" style="6" customWidth="1"/>
    <col min="22" max="22" width="2.375" style="1" customWidth="1"/>
    <col min="23" max="16384" width="8.625" style="1"/>
  </cols>
  <sheetData>
    <row r="1" spans="1:41" ht="21" customHeight="1" x14ac:dyDescent="0.25">
      <c r="A1" s="49"/>
      <c r="B1" s="49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41" ht="22.9" customHeight="1" x14ac:dyDescent="0.3">
      <c r="A2" s="50" t="s">
        <v>101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41" ht="22.5" customHeight="1" x14ac:dyDescent="0.3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41" ht="10.5" customHeight="1" x14ac:dyDescent="0.25"/>
    <row r="5" spans="1:41" ht="34.15" customHeight="1" x14ac:dyDescent="0.25">
      <c r="A5" s="53" t="s">
        <v>3</v>
      </c>
      <c r="B5" s="53" t="s">
        <v>0</v>
      </c>
      <c r="C5" s="53" t="s">
        <v>4</v>
      </c>
      <c r="D5" s="55" t="s">
        <v>47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  <c r="P5" s="58" t="s">
        <v>51</v>
      </c>
      <c r="Q5" s="59"/>
      <c r="R5" s="47" t="s">
        <v>1</v>
      </c>
      <c r="S5" s="48" t="s">
        <v>6</v>
      </c>
      <c r="T5" s="48" t="s">
        <v>5</v>
      </c>
      <c r="U5" s="48" t="s">
        <v>32</v>
      </c>
    </row>
    <row r="6" spans="1:41" s="7" customFormat="1" ht="39.75" customHeight="1" x14ac:dyDescent="0.2">
      <c r="A6" s="53"/>
      <c r="B6" s="54"/>
      <c r="C6" s="53"/>
      <c r="D6" s="25" t="s">
        <v>23</v>
      </c>
      <c r="E6" s="25" t="s">
        <v>24</v>
      </c>
      <c r="F6" s="25" t="s">
        <v>25</v>
      </c>
      <c r="G6" s="25" t="s">
        <v>26</v>
      </c>
      <c r="H6" s="25" t="s">
        <v>28</v>
      </c>
      <c r="I6" s="26" t="s">
        <v>29</v>
      </c>
      <c r="J6" s="26" t="s">
        <v>39</v>
      </c>
      <c r="K6" s="26" t="s">
        <v>31</v>
      </c>
      <c r="L6" s="25" t="s">
        <v>38</v>
      </c>
      <c r="M6" s="25" t="s">
        <v>27</v>
      </c>
      <c r="N6" s="25" t="s">
        <v>46</v>
      </c>
      <c r="O6" s="25" t="s">
        <v>64</v>
      </c>
      <c r="P6" s="27" t="s">
        <v>63</v>
      </c>
      <c r="Q6" s="28" t="s">
        <v>52</v>
      </c>
      <c r="R6" s="47"/>
      <c r="S6" s="48"/>
      <c r="T6" s="48"/>
      <c r="U6" s="48"/>
    </row>
    <row r="7" spans="1:41" s="8" customFormat="1" ht="51.75" customHeight="1" x14ac:dyDescent="0.25">
      <c r="A7" s="29">
        <v>1</v>
      </c>
      <c r="B7" s="36" t="s">
        <v>9</v>
      </c>
      <c r="C7" s="30" t="s">
        <v>33</v>
      </c>
      <c r="D7" s="31">
        <v>3</v>
      </c>
      <c r="E7" s="31">
        <v>12</v>
      </c>
      <c r="F7" s="31"/>
      <c r="G7" s="31"/>
      <c r="H7" s="38">
        <v>2</v>
      </c>
      <c r="I7" s="31">
        <v>1</v>
      </c>
      <c r="J7" s="31"/>
      <c r="K7" s="31">
        <v>1</v>
      </c>
      <c r="L7" s="31">
        <v>1</v>
      </c>
      <c r="M7" s="31"/>
      <c r="N7" s="31"/>
      <c r="O7" s="31" t="s">
        <v>66</v>
      </c>
      <c r="P7" s="33" t="s">
        <v>53</v>
      </c>
      <c r="Q7" s="37">
        <v>4</v>
      </c>
      <c r="R7" s="34">
        <f>D7+E7+G7+H7+I7+J7+K7</f>
        <v>19</v>
      </c>
      <c r="S7" s="27">
        <f t="shared" ref="S7:S27" si="0">Q7+R7</f>
        <v>23</v>
      </c>
      <c r="T7" s="35">
        <v>23</v>
      </c>
      <c r="U7" s="35">
        <f t="shared" ref="U7:U27" si="1">S7-T7</f>
        <v>0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s="8" customFormat="1" ht="51.75" customHeight="1" x14ac:dyDescent="0.25">
      <c r="A8" s="29">
        <v>2</v>
      </c>
      <c r="B8" s="36" t="s">
        <v>8</v>
      </c>
      <c r="C8" s="30" t="s">
        <v>35</v>
      </c>
      <c r="D8" s="31">
        <v>3</v>
      </c>
      <c r="E8" s="31">
        <v>12</v>
      </c>
      <c r="F8" s="31"/>
      <c r="G8" s="31"/>
      <c r="H8" s="32">
        <v>1</v>
      </c>
      <c r="I8" s="31">
        <v>1</v>
      </c>
      <c r="J8" s="31"/>
      <c r="K8" s="31">
        <v>1</v>
      </c>
      <c r="L8" s="31">
        <v>1</v>
      </c>
      <c r="M8" s="31"/>
      <c r="N8" s="31"/>
      <c r="O8" s="31" t="s">
        <v>67</v>
      </c>
      <c r="P8" s="33" t="s">
        <v>54</v>
      </c>
      <c r="Q8" s="37">
        <v>5</v>
      </c>
      <c r="R8" s="34">
        <f>D8+E8+G8+H8+I8+J8+K8</f>
        <v>18</v>
      </c>
      <c r="S8" s="27">
        <f>Q8+R8</f>
        <v>23</v>
      </c>
      <c r="T8" s="35">
        <v>23</v>
      </c>
      <c r="U8" s="35">
        <f>S8-T8</f>
        <v>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s="8" customFormat="1" ht="51.75" customHeight="1" x14ac:dyDescent="0.25">
      <c r="A9" s="29">
        <v>3</v>
      </c>
      <c r="B9" s="36" t="s">
        <v>7</v>
      </c>
      <c r="C9" s="30" t="s">
        <v>34</v>
      </c>
      <c r="D9" s="31">
        <v>3</v>
      </c>
      <c r="E9" s="31">
        <v>12</v>
      </c>
      <c r="F9" s="31"/>
      <c r="G9" s="31"/>
      <c r="H9" s="32">
        <v>2</v>
      </c>
      <c r="I9" s="31">
        <v>1</v>
      </c>
      <c r="J9" s="31"/>
      <c r="K9" s="31">
        <v>1</v>
      </c>
      <c r="L9" s="31">
        <v>1</v>
      </c>
      <c r="M9" s="31"/>
      <c r="N9" s="31"/>
      <c r="O9" s="31" t="s">
        <v>68</v>
      </c>
      <c r="P9" s="33" t="s">
        <v>55</v>
      </c>
      <c r="Q9" s="37">
        <v>4</v>
      </c>
      <c r="R9" s="34">
        <f>D9+E9+G9+H9+I9+J9+K9</f>
        <v>19</v>
      </c>
      <c r="S9" s="27">
        <f t="shared" si="0"/>
        <v>23</v>
      </c>
      <c r="T9" s="35">
        <v>23</v>
      </c>
      <c r="U9" s="35">
        <f t="shared" si="1"/>
        <v>0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s="9" customFormat="1" ht="25.5" customHeight="1" x14ac:dyDescent="0.2">
      <c r="A10" s="29"/>
      <c r="B10" s="36"/>
      <c r="C10" s="30"/>
      <c r="D10" s="25" t="s">
        <v>23</v>
      </c>
      <c r="E10" s="25" t="s">
        <v>24</v>
      </c>
      <c r="F10" s="25" t="s">
        <v>25</v>
      </c>
      <c r="G10" s="25" t="s">
        <v>26</v>
      </c>
      <c r="H10" s="26" t="s">
        <v>28</v>
      </c>
      <c r="I10" s="25" t="s">
        <v>29</v>
      </c>
      <c r="J10" s="25" t="s">
        <v>39</v>
      </c>
      <c r="K10" s="25" t="s">
        <v>31</v>
      </c>
      <c r="L10" s="25" t="s">
        <v>38</v>
      </c>
      <c r="M10" s="25" t="s">
        <v>27</v>
      </c>
      <c r="N10" s="25" t="s">
        <v>46</v>
      </c>
      <c r="O10" s="25" t="s">
        <v>30</v>
      </c>
      <c r="P10" s="33"/>
      <c r="Q10" s="37"/>
      <c r="R10" s="34"/>
      <c r="S10" s="27"/>
      <c r="T10" s="35"/>
      <c r="U10" s="35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1" s="10" customFormat="1" ht="61.5" customHeight="1" x14ac:dyDescent="0.25">
      <c r="A11" s="29">
        <v>4</v>
      </c>
      <c r="B11" s="36" t="s">
        <v>11</v>
      </c>
      <c r="C11" s="30" t="s">
        <v>36</v>
      </c>
      <c r="D11" s="31"/>
      <c r="E11" s="31"/>
      <c r="F11" s="31"/>
      <c r="G11" s="31" t="s">
        <v>90</v>
      </c>
      <c r="H11" s="32" t="s">
        <v>91</v>
      </c>
      <c r="I11" s="31" t="s">
        <v>92</v>
      </c>
      <c r="J11" s="31"/>
      <c r="K11" s="31" t="s">
        <v>92</v>
      </c>
      <c r="L11" s="31">
        <v>1</v>
      </c>
      <c r="M11" s="31"/>
      <c r="N11" s="31"/>
      <c r="O11" s="31" t="s">
        <v>69</v>
      </c>
      <c r="P11" s="33" t="s">
        <v>56</v>
      </c>
      <c r="Q11" s="37">
        <v>4</v>
      </c>
      <c r="R11" s="34">
        <v>19</v>
      </c>
      <c r="S11" s="27">
        <f>Q11+R11</f>
        <v>23</v>
      </c>
      <c r="T11" s="35">
        <v>23</v>
      </c>
      <c r="U11" s="35">
        <f>S11-T11</f>
        <v>0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18" customFormat="1" ht="51.75" customHeight="1" x14ac:dyDescent="0.25">
      <c r="A12" s="29">
        <v>5</v>
      </c>
      <c r="B12" s="36" t="s">
        <v>87</v>
      </c>
      <c r="C12" s="30" t="s">
        <v>2</v>
      </c>
      <c r="D12" s="31">
        <v>5</v>
      </c>
      <c r="E12" s="31">
        <v>10</v>
      </c>
      <c r="F12" s="31"/>
      <c r="G12" s="31" t="s">
        <v>89</v>
      </c>
      <c r="H12" s="31" t="s">
        <v>88</v>
      </c>
      <c r="I12" s="31"/>
      <c r="J12" s="31"/>
      <c r="K12" s="31"/>
      <c r="L12" s="31"/>
      <c r="M12" s="31"/>
      <c r="N12" s="31"/>
      <c r="O12" s="31" t="s">
        <v>69</v>
      </c>
      <c r="P12" s="33"/>
      <c r="Q12" s="37">
        <v>0</v>
      </c>
      <c r="R12" s="34">
        <v>23</v>
      </c>
      <c r="S12" s="27">
        <f>Q12+R12</f>
        <v>23</v>
      </c>
      <c r="T12" s="35">
        <v>23</v>
      </c>
      <c r="U12" s="35">
        <f>S12-T12</f>
        <v>0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41" s="18" customFormat="1" ht="51.75" customHeight="1" x14ac:dyDescent="0.25">
      <c r="A13" s="29">
        <v>6</v>
      </c>
      <c r="B13" s="36" t="s">
        <v>10</v>
      </c>
      <c r="C13" s="30" t="s">
        <v>37</v>
      </c>
      <c r="D13" s="31">
        <v>5</v>
      </c>
      <c r="E13" s="31">
        <v>10</v>
      </c>
      <c r="F13" s="31"/>
      <c r="G13" s="31"/>
      <c r="H13" s="31">
        <v>2</v>
      </c>
      <c r="I13" s="31">
        <v>1</v>
      </c>
      <c r="J13" s="31"/>
      <c r="K13" s="31">
        <v>1</v>
      </c>
      <c r="L13" s="31">
        <v>1</v>
      </c>
      <c r="M13" s="31"/>
      <c r="N13" s="31"/>
      <c r="O13" s="31" t="s">
        <v>70</v>
      </c>
      <c r="P13" s="33" t="s">
        <v>57</v>
      </c>
      <c r="Q13" s="37">
        <v>4</v>
      </c>
      <c r="R13" s="34">
        <f>D13+E13+G13+H13+I13+J13+K13</f>
        <v>19</v>
      </c>
      <c r="S13" s="27">
        <f>Q13+R13</f>
        <v>23</v>
      </c>
      <c r="T13" s="35">
        <v>23</v>
      </c>
      <c r="U13" s="35">
        <f>S13-T13</f>
        <v>0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41" s="9" customFormat="1" ht="39.75" customHeight="1" x14ac:dyDescent="0.2">
      <c r="A14" s="29"/>
      <c r="B14" s="36"/>
      <c r="C14" s="30"/>
      <c r="D14" s="25" t="s">
        <v>23</v>
      </c>
      <c r="E14" s="25" t="s">
        <v>24</v>
      </c>
      <c r="F14" s="25" t="s">
        <v>25</v>
      </c>
      <c r="G14" s="25" t="s">
        <v>26</v>
      </c>
      <c r="H14" s="26" t="s">
        <v>28</v>
      </c>
      <c r="I14" s="25" t="s">
        <v>29</v>
      </c>
      <c r="J14" s="25" t="s">
        <v>39</v>
      </c>
      <c r="K14" s="25" t="s">
        <v>31</v>
      </c>
      <c r="L14" s="25" t="s">
        <v>38</v>
      </c>
      <c r="M14" s="25" t="s">
        <v>27</v>
      </c>
      <c r="N14" s="25" t="s">
        <v>46</v>
      </c>
      <c r="O14" s="25" t="s">
        <v>30</v>
      </c>
      <c r="P14" s="33"/>
      <c r="Q14" s="37"/>
      <c r="R14" s="34"/>
      <c r="S14" s="27"/>
      <c r="T14" s="35"/>
      <c r="U14" s="35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spans="1:41" s="11" customFormat="1" ht="45.75" customHeight="1" x14ac:dyDescent="0.2">
      <c r="A15" s="29"/>
      <c r="B15" s="36"/>
      <c r="C15" s="30"/>
      <c r="D15" s="25" t="s">
        <v>23</v>
      </c>
      <c r="E15" s="25" t="s">
        <v>24</v>
      </c>
      <c r="F15" s="25" t="s">
        <v>25</v>
      </c>
      <c r="G15" s="25" t="s">
        <v>26</v>
      </c>
      <c r="H15" s="26" t="s">
        <v>28</v>
      </c>
      <c r="I15" s="25" t="s">
        <v>50</v>
      </c>
      <c r="J15" s="25" t="s">
        <v>39</v>
      </c>
      <c r="K15" s="25" t="s">
        <v>31</v>
      </c>
      <c r="L15" s="25" t="s">
        <v>38</v>
      </c>
      <c r="M15" s="25" t="s">
        <v>27</v>
      </c>
      <c r="N15" s="25" t="s">
        <v>46</v>
      </c>
      <c r="O15" s="25" t="s">
        <v>30</v>
      </c>
      <c r="P15" s="33"/>
      <c r="Q15" s="37"/>
      <c r="R15" s="34"/>
      <c r="S15" s="27"/>
      <c r="T15" s="35"/>
      <c r="U15" s="35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spans="1:41" s="12" customFormat="1" ht="78" customHeight="1" x14ac:dyDescent="0.25">
      <c r="A16" s="29">
        <v>7</v>
      </c>
      <c r="B16" s="36" t="s">
        <v>12</v>
      </c>
      <c r="C16" s="30" t="s">
        <v>40</v>
      </c>
      <c r="D16" s="31">
        <v>5</v>
      </c>
      <c r="E16" s="31">
        <v>7</v>
      </c>
      <c r="F16" s="31">
        <v>1</v>
      </c>
      <c r="G16" s="39" t="s">
        <v>93</v>
      </c>
      <c r="H16" s="32">
        <v>2</v>
      </c>
      <c r="I16" s="39" t="s">
        <v>93</v>
      </c>
      <c r="J16" s="31"/>
      <c r="K16" s="31">
        <v>1</v>
      </c>
      <c r="L16" s="31">
        <v>1</v>
      </c>
      <c r="M16" s="31"/>
      <c r="N16" s="31"/>
      <c r="O16" s="31" t="s">
        <v>71</v>
      </c>
      <c r="P16" s="33" t="s">
        <v>58</v>
      </c>
      <c r="Q16" s="37">
        <v>7</v>
      </c>
      <c r="R16" s="34">
        <f>D16+E16+F16+H16+J16+K16+L16+N16</f>
        <v>17</v>
      </c>
      <c r="S16" s="27">
        <f>Q16+R16</f>
        <v>24</v>
      </c>
      <c r="T16" s="35">
        <v>23</v>
      </c>
      <c r="U16" s="35">
        <f t="shared" si="1"/>
        <v>1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s="11" customFormat="1" ht="48.75" customHeight="1" x14ac:dyDescent="0.2">
      <c r="A17" s="29"/>
      <c r="B17" s="36"/>
      <c r="C17" s="30"/>
      <c r="D17" s="25" t="s">
        <v>23</v>
      </c>
      <c r="E17" s="25" t="s">
        <v>24</v>
      </c>
      <c r="F17" s="25" t="s">
        <v>25</v>
      </c>
      <c r="G17" s="25" t="s">
        <v>26</v>
      </c>
      <c r="H17" s="26" t="s">
        <v>28</v>
      </c>
      <c r="I17" s="25" t="s">
        <v>50</v>
      </c>
      <c r="J17" s="25" t="s">
        <v>39</v>
      </c>
      <c r="K17" s="25" t="s">
        <v>31</v>
      </c>
      <c r="L17" s="25" t="s">
        <v>38</v>
      </c>
      <c r="M17" s="25" t="s">
        <v>27</v>
      </c>
      <c r="N17" s="25" t="s">
        <v>46</v>
      </c>
      <c r="O17" s="25" t="s">
        <v>30</v>
      </c>
      <c r="P17" s="33"/>
      <c r="Q17" s="37"/>
      <c r="R17" s="34"/>
      <c r="S17" s="27"/>
      <c r="T17" s="35"/>
      <c r="U17" s="35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s="13" customFormat="1" ht="48.75" customHeight="1" x14ac:dyDescent="0.25">
      <c r="A18" s="29">
        <v>8</v>
      </c>
      <c r="B18" s="36" t="s">
        <v>41</v>
      </c>
      <c r="C18" s="30" t="s">
        <v>42</v>
      </c>
      <c r="D18" s="31">
        <v>5</v>
      </c>
      <c r="E18" s="31">
        <v>7</v>
      </c>
      <c r="F18" s="31">
        <v>1</v>
      </c>
      <c r="G18" s="31"/>
      <c r="H18" s="32">
        <v>2</v>
      </c>
      <c r="I18" s="31"/>
      <c r="J18" s="31"/>
      <c r="K18" s="31">
        <v>1</v>
      </c>
      <c r="L18" s="31">
        <v>1</v>
      </c>
      <c r="M18" s="31"/>
      <c r="N18" s="31">
        <v>2</v>
      </c>
      <c r="O18" s="31" t="s">
        <v>74</v>
      </c>
      <c r="P18" s="33" t="s">
        <v>95</v>
      </c>
      <c r="Q18" s="37">
        <v>4</v>
      </c>
      <c r="R18" s="34">
        <f>D18+E18+H18+F18+J18+K18+L18+N18</f>
        <v>19</v>
      </c>
      <c r="S18" s="27">
        <f t="shared" si="0"/>
        <v>23</v>
      </c>
      <c r="T18" s="35">
        <v>23</v>
      </c>
      <c r="U18" s="35">
        <f t="shared" si="1"/>
        <v>0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s="13" customFormat="1" ht="40.5" customHeight="1" x14ac:dyDescent="0.25">
      <c r="A19" s="29">
        <v>9</v>
      </c>
      <c r="B19" s="36" t="s">
        <v>13</v>
      </c>
      <c r="C19" s="30" t="s">
        <v>43</v>
      </c>
      <c r="D19" s="31">
        <v>5</v>
      </c>
      <c r="E19" s="31">
        <v>7</v>
      </c>
      <c r="F19" s="31"/>
      <c r="G19" s="31"/>
      <c r="H19" s="32">
        <v>2</v>
      </c>
      <c r="I19" s="31"/>
      <c r="J19" s="31"/>
      <c r="K19" s="31">
        <v>1</v>
      </c>
      <c r="L19" s="31">
        <v>1</v>
      </c>
      <c r="M19" s="31"/>
      <c r="N19" s="31">
        <v>2</v>
      </c>
      <c r="O19" s="31" t="s">
        <v>74</v>
      </c>
      <c r="P19" s="33" t="s">
        <v>86</v>
      </c>
      <c r="Q19" s="37">
        <v>5</v>
      </c>
      <c r="R19" s="34">
        <f>D19+E19+H19+F19+J19+K19+L19+N19</f>
        <v>18</v>
      </c>
      <c r="S19" s="27">
        <f t="shared" si="0"/>
        <v>23</v>
      </c>
      <c r="T19" s="35">
        <v>23</v>
      </c>
      <c r="U19" s="35">
        <f t="shared" si="1"/>
        <v>0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s="13" customFormat="1" ht="40.5" customHeight="1" x14ac:dyDescent="0.25">
      <c r="A20" s="29">
        <v>10</v>
      </c>
      <c r="B20" s="36" t="s">
        <v>14</v>
      </c>
      <c r="C20" s="30" t="s">
        <v>44</v>
      </c>
      <c r="D20" s="31">
        <v>5</v>
      </c>
      <c r="E20" s="31">
        <v>7</v>
      </c>
      <c r="F20" s="31">
        <v>1</v>
      </c>
      <c r="G20" s="31"/>
      <c r="H20" s="32">
        <v>2</v>
      </c>
      <c r="I20" s="31"/>
      <c r="J20" s="31"/>
      <c r="K20" s="31">
        <v>1</v>
      </c>
      <c r="L20" s="31">
        <v>1</v>
      </c>
      <c r="M20" s="31"/>
      <c r="N20" s="31">
        <v>2</v>
      </c>
      <c r="O20" s="31" t="s">
        <v>75</v>
      </c>
      <c r="P20" s="33" t="s">
        <v>85</v>
      </c>
      <c r="Q20" s="37">
        <v>4</v>
      </c>
      <c r="R20" s="34">
        <f>D20+E20+H20+F20+J20+K20+L20+N20</f>
        <v>19</v>
      </c>
      <c r="S20" s="27">
        <f t="shared" si="0"/>
        <v>23</v>
      </c>
      <c r="T20" s="35">
        <v>23</v>
      </c>
      <c r="U20" s="35">
        <f t="shared" si="1"/>
        <v>0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s="13" customFormat="1" ht="40.5" customHeight="1" x14ac:dyDescent="0.25">
      <c r="A21" s="29">
        <v>11</v>
      </c>
      <c r="B21" s="36" t="s">
        <v>15</v>
      </c>
      <c r="C21" s="30" t="s">
        <v>45</v>
      </c>
      <c r="D21" s="31">
        <v>5</v>
      </c>
      <c r="E21" s="31">
        <v>7</v>
      </c>
      <c r="F21" s="31">
        <v>1</v>
      </c>
      <c r="G21" s="31"/>
      <c r="H21" s="32">
        <v>2</v>
      </c>
      <c r="I21" s="31"/>
      <c r="J21" s="31"/>
      <c r="K21" s="31">
        <v>1</v>
      </c>
      <c r="L21" s="31">
        <v>1</v>
      </c>
      <c r="M21" s="31"/>
      <c r="N21" s="31">
        <v>2</v>
      </c>
      <c r="O21" s="31" t="s">
        <v>73</v>
      </c>
      <c r="P21" s="33" t="s">
        <v>84</v>
      </c>
      <c r="Q21" s="37">
        <v>4</v>
      </c>
      <c r="R21" s="34">
        <f>D21+E21+H21+F21+J21+K21+L21+N21</f>
        <v>19</v>
      </c>
      <c r="S21" s="27">
        <f t="shared" si="0"/>
        <v>23</v>
      </c>
      <c r="T21" s="35">
        <v>23</v>
      </c>
      <c r="U21" s="35">
        <f t="shared" si="1"/>
        <v>0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s="14" customFormat="1" ht="40.5" customHeight="1" x14ac:dyDescent="0.25">
      <c r="A22" s="29">
        <v>12</v>
      </c>
      <c r="B22" s="36" t="s">
        <v>16</v>
      </c>
      <c r="C22" s="30" t="s">
        <v>2</v>
      </c>
      <c r="D22" s="31"/>
      <c r="E22" s="31"/>
      <c r="F22" s="31"/>
      <c r="G22" s="31"/>
      <c r="H22" s="32" t="s">
        <v>100</v>
      </c>
      <c r="I22" s="31"/>
      <c r="J22" s="31"/>
      <c r="K22" s="31"/>
      <c r="L22" s="31"/>
      <c r="M22" s="31" t="s">
        <v>48</v>
      </c>
      <c r="N22" s="32" t="s">
        <v>94</v>
      </c>
      <c r="O22" s="31" t="s">
        <v>76</v>
      </c>
      <c r="P22" s="33"/>
      <c r="Q22" s="37"/>
      <c r="R22" s="34">
        <v>23</v>
      </c>
      <c r="S22" s="27">
        <v>23</v>
      </c>
      <c r="T22" s="35">
        <v>23</v>
      </c>
      <c r="U22" s="35">
        <f t="shared" si="1"/>
        <v>0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1" s="15" customFormat="1" ht="64.150000000000006" customHeight="1" x14ac:dyDescent="0.25">
      <c r="A23" s="29">
        <v>13</v>
      </c>
      <c r="B23" s="36" t="s">
        <v>19</v>
      </c>
      <c r="C23" s="30" t="s">
        <v>49</v>
      </c>
      <c r="D23" s="61" t="s">
        <v>60</v>
      </c>
      <c r="E23" s="65"/>
      <c r="F23" s="65"/>
      <c r="G23" s="65"/>
      <c r="H23" s="65"/>
      <c r="I23" s="65"/>
      <c r="J23" s="65"/>
      <c r="K23" s="65"/>
      <c r="L23" s="65"/>
      <c r="M23" s="65"/>
      <c r="N23" s="66"/>
      <c r="O23" s="31" t="s">
        <v>77</v>
      </c>
      <c r="P23" s="33" t="s">
        <v>62</v>
      </c>
      <c r="Q23" s="37">
        <v>2</v>
      </c>
      <c r="R23" s="34">
        <v>20</v>
      </c>
      <c r="S23" s="27">
        <f>Q23+R23</f>
        <v>22</v>
      </c>
      <c r="T23" s="35">
        <v>23</v>
      </c>
      <c r="U23" s="35">
        <f>S23-T23</f>
        <v>-1</v>
      </c>
    </row>
    <row r="24" spans="1:41" s="15" customFormat="1" ht="44.65" customHeight="1" x14ac:dyDescent="0.25">
      <c r="A24" s="29">
        <v>14</v>
      </c>
      <c r="B24" s="36" t="s">
        <v>17</v>
      </c>
      <c r="C24" s="30" t="s">
        <v>49</v>
      </c>
      <c r="D24" s="61" t="s">
        <v>83</v>
      </c>
      <c r="E24" s="65"/>
      <c r="F24" s="65"/>
      <c r="G24" s="65"/>
      <c r="H24" s="65"/>
      <c r="I24" s="65"/>
      <c r="J24" s="65"/>
      <c r="K24" s="65"/>
      <c r="L24" s="65"/>
      <c r="M24" s="65"/>
      <c r="N24" s="66"/>
      <c r="O24" s="31" t="s">
        <v>78</v>
      </c>
      <c r="P24" s="33" t="s">
        <v>59</v>
      </c>
      <c r="Q24" s="37"/>
      <c r="R24" s="34">
        <v>22</v>
      </c>
      <c r="S24" s="27">
        <f t="shared" si="0"/>
        <v>22</v>
      </c>
      <c r="T24" s="35">
        <v>23</v>
      </c>
      <c r="U24" s="35">
        <f t="shared" si="1"/>
        <v>-1</v>
      </c>
    </row>
    <row r="25" spans="1:41" s="15" customFormat="1" ht="44.65" customHeight="1" x14ac:dyDescent="0.25">
      <c r="A25" s="29">
        <v>15</v>
      </c>
      <c r="B25" s="36" t="s">
        <v>18</v>
      </c>
      <c r="C25" s="30" t="s">
        <v>80</v>
      </c>
      <c r="D25" s="61" t="s">
        <v>61</v>
      </c>
      <c r="E25" s="65"/>
      <c r="F25" s="65"/>
      <c r="G25" s="65"/>
      <c r="H25" s="65"/>
      <c r="I25" s="65"/>
      <c r="J25" s="65"/>
      <c r="K25" s="65"/>
      <c r="L25" s="65"/>
      <c r="M25" s="65"/>
      <c r="N25" s="66"/>
      <c r="O25" s="31" t="s">
        <v>72</v>
      </c>
      <c r="P25" s="33"/>
      <c r="Q25" s="37"/>
      <c r="R25" s="34">
        <v>24</v>
      </c>
      <c r="S25" s="27">
        <f t="shared" si="0"/>
        <v>24</v>
      </c>
      <c r="T25" s="35">
        <v>23</v>
      </c>
      <c r="U25" s="35">
        <f t="shared" si="1"/>
        <v>1</v>
      </c>
    </row>
    <row r="26" spans="1:41" s="15" customFormat="1" ht="58.15" customHeight="1" x14ac:dyDescent="0.25">
      <c r="A26" s="29">
        <v>16</v>
      </c>
      <c r="B26" s="36" t="s">
        <v>20</v>
      </c>
      <c r="C26" s="30" t="s">
        <v>81</v>
      </c>
      <c r="D26" s="61" t="s">
        <v>96</v>
      </c>
      <c r="E26" s="62"/>
      <c r="F26" s="62"/>
      <c r="G26" s="62"/>
      <c r="H26" s="62"/>
      <c r="I26" s="62"/>
      <c r="J26" s="62"/>
      <c r="K26" s="62"/>
      <c r="L26" s="62"/>
      <c r="M26" s="62"/>
      <c r="N26" s="63"/>
      <c r="O26" s="31" t="s">
        <v>79</v>
      </c>
      <c r="P26" s="33" t="s">
        <v>97</v>
      </c>
      <c r="Q26" s="37">
        <v>1</v>
      </c>
      <c r="R26" s="34">
        <v>21</v>
      </c>
      <c r="S26" s="27">
        <f t="shared" si="0"/>
        <v>22</v>
      </c>
      <c r="T26" s="35">
        <v>23</v>
      </c>
      <c r="U26" s="35">
        <f t="shared" si="1"/>
        <v>-1</v>
      </c>
    </row>
    <row r="27" spans="1:41" ht="66.599999999999994" customHeight="1" x14ac:dyDescent="0.25">
      <c r="A27" s="29">
        <v>17</v>
      </c>
      <c r="B27" s="36" t="s">
        <v>21</v>
      </c>
      <c r="C27" s="30" t="s">
        <v>82</v>
      </c>
      <c r="D27" s="64" t="s">
        <v>98</v>
      </c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31" t="s">
        <v>65</v>
      </c>
      <c r="P27" s="33" t="s">
        <v>99</v>
      </c>
      <c r="Q27" s="37">
        <v>1</v>
      </c>
      <c r="R27" s="34">
        <v>21</v>
      </c>
      <c r="S27" s="27">
        <f t="shared" si="0"/>
        <v>22</v>
      </c>
      <c r="T27" s="35">
        <v>23</v>
      </c>
      <c r="U27" s="35">
        <f t="shared" si="1"/>
        <v>-1</v>
      </c>
    </row>
    <row r="28" spans="1:41" ht="19.5" customHeight="1" x14ac:dyDescent="0.25">
      <c r="B28" s="69"/>
      <c r="C28" s="69"/>
      <c r="S28" s="20"/>
    </row>
    <row r="29" spans="1:41" ht="19.5" customHeight="1" x14ac:dyDescent="0.25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7"/>
      <c r="R29" s="67"/>
      <c r="S29" s="67"/>
      <c r="T29" s="20"/>
      <c r="U29" s="20"/>
    </row>
    <row r="30" spans="1:41" s="41" customFormat="1" ht="19.5" customHeight="1" x14ac:dyDescent="0.3">
      <c r="A30" s="40"/>
      <c r="O30" s="60" t="s">
        <v>102</v>
      </c>
      <c r="P30" s="60"/>
      <c r="Q30" s="60"/>
      <c r="R30" s="60"/>
      <c r="S30" s="60"/>
      <c r="T30" s="60"/>
      <c r="U30" s="60"/>
    </row>
    <row r="31" spans="1:41" ht="20.25" customHeight="1" x14ac:dyDescent="0.25">
      <c r="B31" s="16"/>
      <c r="C31" s="21"/>
      <c r="P31" s="17"/>
      <c r="S31" s="20"/>
      <c r="T31" s="20"/>
      <c r="U31" s="20"/>
    </row>
    <row r="32" spans="1:41" ht="20.25" customHeight="1" x14ac:dyDescent="0.25">
      <c r="B32" s="16"/>
      <c r="C32" s="21"/>
      <c r="P32" s="17"/>
      <c r="S32" s="20"/>
      <c r="T32" s="20"/>
      <c r="U32" s="20"/>
    </row>
    <row r="33" spans="1:21" ht="30" customHeight="1" x14ac:dyDescent="0.25">
      <c r="B33" s="16"/>
      <c r="C33" s="21"/>
      <c r="P33" s="17"/>
      <c r="Q33" s="67"/>
      <c r="R33" s="67"/>
      <c r="S33" s="67"/>
      <c r="T33" s="20"/>
      <c r="U33" s="20"/>
    </row>
    <row r="35" spans="1:21" s="46" customFormat="1" ht="30" customHeight="1" x14ac:dyDescent="0.3">
      <c r="A35" s="42"/>
      <c r="B35" s="43"/>
      <c r="C35" s="42"/>
      <c r="D35" s="44"/>
      <c r="E35" s="44"/>
      <c r="F35" s="44"/>
      <c r="G35" s="44"/>
      <c r="H35" s="45"/>
      <c r="I35" s="44"/>
      <c r="J35" s="44"/>
      <c r="K35" s="44"/>
      <c r="L35" s="44"/>
      <c r="M35" s="44"/>
      <c r="N35" s="44"/>
      <c r="O35" s="60" t="s">
        <v>22</v>
      </c>
      <c r="P35" s="60"/>
      <c r="Q35" s="60"/>
      <c r="R35" s="60"/>
      <c r="S35" s="60"/>
      <c r="T35" s="60"/>
      <c r="U35" s="60"/>
    </row>
  </sheetData>
  <mergeCells count="23">
    <mergeCell ref="D23:N23"/>
    <mergeCell ref="D24:N24"/>
    <mergeCell ref="D25:N25"/>
    <mergeCell ref="Q33:S33"/>
    <mergeCell ref="B29:P29"/>
    <mergeCell ref="Q29:S29"/>
    <mergeCell ref="B28:C28"/>
    <mergeCell ref="O30:U30"/>
    <mergeCell ref="O35:U35"/>
    <mergeCell ref="D26:N26"/>
    <mergeCell ref="D27:N27"/>
    <mergeCell ref="R5:R6"/>
    <mergeCell ref="S5:S6"/>
    <mergeCell ref="T5:T6"/>
    <mergeCell ref="U5:U6"/>
    <mergeCell ref="A1:B1"/>
    <mergeCell ref="A2:U2"/>
    <mergeCell ref="A3:U3"/>
    <mergeCell ref="A5:A6"/>
    <mergeCell ref="B5:B6"/>
    <mergeCell ref="C5:C6"/>
    <mergeCell ref="D5:O5"/>
    <mergeCell ref="P5:Q5"/>
  </mergeCells>
  <pageMargins left="0.16" right="0.16" top="0.2" bottom="0.22" header="0.2" footer="0.1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Phân công NV T1</vt:lpstr>
      <vt:lpstr>'2. Phân công NV T1'!Print_Titles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Dung Manh</cp:lastModifiedBy>
  <cp:lastPrinted>2026-03-10T16:19:13Z</cp:lastPrinted>
  <dcterms:created xsi:type="dcterms:W3CDTF">2024-08-03T03:46:54Z</dcterms:created>
  <dcterms:modified xsi:type="dcterms:W3CDTF">2026-03-11T18:03:51Z</dcterms:modified>
</cp:coreProperties>
</file>